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BE5DA806-665E-4F00-BC20-A1727DD099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<sst xmlns="http://schemas.openxmlformats.org/spreadsheetml/2006/main" count="27" uniqueCount="27">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</sst>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E26" sqref="E26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1778610.2800000003</v>
      </c>
      <c r="C3" s="11">
        <f t="shared" ref="C3:F3" si="0">C4+C12</f>
        <v>10940526.670000002</v>
      </c>
      <c r="D3" s="11">
        <f t="shared" si="0"/>
        <v>10232108.91</v>
      </c>
      <c r="E3" s="11">
        <f t="shared" si="0"/>
        <v>2487028.04</v>
      </c>
      <c r="F3" s="11">
        <f t="shared" si="0"/>
        <v>708417.76</v>
      </c>
    </row>
    <row r="4" spans="1:6" x14ac:dyDescent="0.2">
      <c r="A4" s="5" t="s">
        <v>4</v>
      </c>
      <c r="B4" s="11">
        <f>SUM(B5:B11)</f>
        <v>785618.95</v>
      </c>
      <c r="C4" s="11">
        <f>SUM(C5:C11)</f>
        <v>10874526.690000001</v>
      </c>
      <c r="D4" s="11">
        <f>SUM(D5:D11)</f>
        <v>10199108.92</v>
      </c>
      <c r="E4" s="11">
        <f>SUM(E5:E11)</f>
        <v>1461036.72</v>
      </c>
      <c r="F4" s="11">
        <f>SUM(F5:F11)</f>
        <v>675417.77</v>
      </c>
    </row>
    <row r="5" spans="1:6" x14ac:dyDescent="0.2">
      <c r="A5" s="6" t="s">
        <v>5</v>
      </c>
      <c r="B5" s="12">
        <v>704107.19</v>
      </c>
      <c r="C5" s="12">
        <v>5433617.1600000001</v>
      </c>
      <c r="D5" s="12">
        <v>4767913.63</v>
      </c>
      <c r="E5" s="12">
        <f>B5+C5-D5</f>
        <v>1369810.7199999997</v>
      </c>
      <c r="F5" s="12">
        <f t="shared" ref="F5:F11" si="1">E5-B5</f>
        <v>665703.5299999998</v>
      </c>
    </row>
    <row r="6" spans="1:6" x14ac:dyDescent="0.2">
      <c r="A6" s="6" t="s">
        <v>6</v>
      </c>
      <c r="B6" s="12">
        <v>80490.960000000006</v>
      </c>
      <c r="C6" s="12">
        <v>5440909.5300000003</v>
      </c>
      <c r="D6" s="12">
        <v>5431195.29</v>
      </c>
      <c r="E6" s="12">
        <f t="shared" ref="E6:E11" si="2">B6+C6-D6</f>
        <v>90205.200000000186</v>
      </c>
      <c r="F6" s="12">
        <f t="shared" si="1"/>
        <v>9714.2400000001799</v>
      </c>
    </row>
    <row r="7" spans="1:6" x14ac:dyDescent="0.2">
      <c r="A7" s="6" t="s">
        <v>7</v>
      </c>
      <c r="B7" s="12">
        <v>1020.8</v>
      </c>
      <c r="C7" s="12">
        <v>0</v>
      </c>
      <c r="D7" s="12">
        <v>0</v>
      </c>
      <c r="E7" s="12">
        <f t="shared" si="2"/>
        <v>1020.8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992991.33000000019</v>
      </c>
      <c r="C12" s="11">
        <f>SUM(C13:C21)</f>
        <v>65999.98</v>
      </c>
      <c r="D12" s="11">
        <f>SUM(D13:D21)</f>
        <v>32999.99</v>
      </c>
      <c r="E12" s="11">
        <f>SUM(E13:E21)</f>
        <v>1025991.32</v>
      </c>
      <c r="F12" s="11">
        <f>SUM(F13:F21)</f>
        <v>32999.989999999991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f t="shared" si="4"/>
        <v>599126.67000000004</v>
      </c>
      <c r="F15" s="13">
        <f t="shared" si="3"/>
        <v>0</v>
      </c>
    </row>
    <row r="16" spans="1:6" x14ac:dyDescent="0.2">
      <c r="A16" s="6" t="s">
        <v>14</v>
      </c>
      <c r="B16" s="12">
        <v>1366057.55</v>
      </c>
      <c r="C16" s="12">
        <v>65999.98</v>
      </c>
      <c r="D16" s="12">
        <v>32999.99</v>
      </c>
      <c r="E16" s="12">
        <f t="shared" si="4"/>
        <v>1399057.54</v>
      </c>
      <c r="F16" s="12">
        <f t="shared" si="3"/>
        <v>32999.989999999991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-998242.89</v>
      </c>
      <c r="C18" s="12">
        <v>0</v>
      </c>
      <c r="D18" s="12">
        <v>0</v>
      </c>
      <c r="E18" s="12">
        <f t="shared" si="4"/>
        <v>-998242.89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2024-10-07T00:50:43Z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